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PN 2026." sheetId="1" r:id="rId1"/>
  </sheets>
  <calcPr calcId="162913"/>
</workbook>
</file>

<file path=xl/calcChain.xml><?xml version="1.0" encoding="utf-8"?>
<calcChain xmlns="http://schemas.openxmlformats.org/spreadsheetml/2006/main">
  <c r="F36" i="1" l="1"/>
  <c r="F44" i="1"/>
  <c r="F63" i="1" l="1"/>
  <c r="F48" i="1"/>
  <c r="F28" i="1" l="1"/>
  <c r="F40" i="1"/>
  <c r="F67" i="1"/>
  <c r="F14" i="1" l="1"/>
  <c r="F85" i="1" l="1"/>
  <c r="F87" i="1" l="1"/>
  <c r="F82" i="1" l="1"/>
  <c r="F76" i="1" l="1"/>
  <c r="F50" i="1"/>
  <c r="F58" i="1"/>
  <c r="F79" i="1"/>
  <c r="F60" i="1"/>
  <c r="F56" i="1"/>
  <c r="F54" i="1"/>
  <c r="F38" i="1"/>
  <c r="F25" i="1"/>
</calcChain>
</file>

<file path=xl/sharedStrings.xml><?xml version="1.0" encoding="utf-8"?>
<sst xmlns="http://schemas.openxmlformats.org/spreadsheetml/2006/main" count="345" uniqueCount="230">
  <si>
    <t>Predmet nabave</t>
  </si>
  <si>
    <t>Ugovor /okvirni sporazum</t>
  </si>
  <si>
    <t>Planirani početak postupka</t>
  </si>
  <si>
    <t>Planirano trajanje Ug./okvirn. sporazuma</t>
  </si>
  <si>
    <t>Konto iz fin. plana</t>
  </si>
  <si>
    <t>Uredski materijal i ostali materijalni rashodi</t>
  </si>
  <si>
    <t>bagatelna nabava</t>
  </si>
  <si>
    <t>Energija</t>
  </si>
  <si>
    <t>Električna energija</t>
  </si>
  <si>
    <t>Plin</t>
  </si>
  <si>
    <t>Usluge tekućeg i investicijskog održavanja</t>
  </si>
  <si>
    <t>Komunalne usluge</t>
  </si>
  <si>
    <t>Opskrba vodom</t>
  </si>
  <si>
    <t>Odvoz otpada</t>
  </si>
  <si>
    <t>Zdrastvene i veterinarske usluge</t>
  </si>
  <si>
    <t>Računalne usluge</t>
  </si>
  <si>
    <t>Ostale usluge</t>
  </si>
  <si>
    <t>Reprezentacija</t>
  </si>
  <si>
    <t>Rashodi protokola(vijenci,cvijeće,svijeće i sl.)</t>
  </si>
  <si>
    <t>Troškovi za razne aktivnosti učenika</t>
  </si>
  <si>
    <t>Uredska oprema i namještaj</t>
  </si>
  <si>
    <t>Računala i računalna oprema</t>
  </si>
  <si>
    <t>Knjige u knjižnicama</t>
  </si>
  <si>
    <t>Red.  br.</t>
  </si>
  <si>
    <t>Procjenjena vrijednost nabave(bez PDV-a)</t>
  </si>
  <si>
    <t>Vrsta postupka</t>
  </si>
  <si>
    <t>Napomena</t>
  </si>
  <si>
    <t>Zakupnine i najamnine</t>
  </si>
  <si>
    <t>Namještaj</t>
  </si>
  <si>
    <t>KLAIĆEVA 7, ZAGREB</t>
  </si>
  <si>
    <t xml:space="preserve">Deratizacija i dezinsekcija </t>
  </si>
  <si>
    <t>Zakupnine i najamnine za opremu</t>
  </si>
  <si>
    <t>Grafičke i tiskarske usluge</t>
  </si>
  <si>
    <t>Usluge odvjetnika i pravnog savjetovanja</t>
  </si>
  <si>
    <t>Intelektualne i osobne usluge</t>
  </si>
  <si>
    <t>Knjige</t>
  </si>
  <si>
    <t>Ostali nespomenuti rashodi poslovanja</t>
  </si>
  <si>
    <t>Sitni inventar i auto gume</t>
  </si>
  <si>
    <t>Službena, radna i zaštitna odjeća i obuća</t>
  </si>
  <si>
    <t>Materijal i dijelovi za tekuće i investicijsko održavanje</t>
  </si>
  <si>
    <t>Usluge telefona, pošte i prijevoza</t>
  </si>
  <si>
    <t>Usluge promidžbe i informiranja</t>
  </si>
  <si>
    <t>1.1.</t>
  </si>
  <si>
    <t>1.2.</t>
  </si>
  <si>
    <t>1.4.</t>
  </si>
  <si>
    <t>1.3.</t>
  </si>
  <si>
    <t>1.5.</t>
  </si>
  <si>
    <t>3.1.</t>
  </si>
  <si>
    <t>5.1.</t>
  </si>
  <si>
    <t>3.2.</t>
  </si>
  <si>
    <t>6.1.</t>
  </si>
  <si>
    <t>7.</t>
  </si>
  <si>
    <t>8.</t>
  </si>
  <si>
    <t>7.1.</t>
  </si>
  <si>
    <t>7.2.</t>
  </si>
  <si>
    <t>7.3.</t>
  </si>
  <si>
    <t>8.3.</t>
  </si>
  <si>
    <t>9.</t>
  </si>
  <si>
    <t>10.</t>
  </si>
  <si>
    <t>11.</t>
  </si>
  <si>
    <t>12.</t>
  </si>
  <si>
    <t>11.1.</t>
  </si>
  <si>
    <t>12.1.</t>
  </si>
  <si>
    <t>4.1.</t>
  </si>
  <si>
    <t>9.1.</t>
  </si>
  <si>
    <t>9.2.</t>
  </si>
  <si>
    <t>9.3.</t>
  </si>
  <si>
    <t>10.1.</t>
  </si>
  <si>
    <t>13.</t>
  </si>
  <si>
    <t>14.</t>
  </si>
  <si>
    <t>13.1.</t>
  </si>
  <si>
    <t>15.</t>
  </si>
  <si>
    <t>Ugovor</t>
  </si>
  <si>
    <t>objedinjeno na razini grada</t>
  </si>
  <si>
    <t>14.1.</t>
  </si>
  <si>
    <t>14.2.</t>
  </si>
  <si>
    <t>16.</t>
  </si>
  <si>
    <t>15.1.</t>
  </si>
  <si>
    <t>Obvezni i preventivni zdr. pregledi zaposlenika</t>
  </si>
  <si>
    <t>16.1.</t>
  </si>
  <si>
    <t>17.</t>
  </si>
  <si>
    <t>17.1.</t>
  </si>
  <si>
    <t>17.2.</t>
  </si>
  <si>
    <t>Željka Frković, prof.</t>
  </si>
  <si>
    <t>2.2.</t>
  </si>
  <si>
    <t>3.3.</t>
  </si>
  <si>
    <t>6.</t>
  </si>
  <si>
    <t>6.2.</t>
  </si>
  <si>
    <t>6.3.</t>
  </si>
  <si>
    <t>2.1.</t>
  </si>
  <si>
    <t>13.2.</t>
  </si>
  <si>
    <t>16.2.</t>
  </si>
  <si>
    <t>18.</t>
  </si>
  <si>
    <t>18.1.</t>
  </si>
  <si>
    <t>Promidžbeni materijal</t>
  </si>
  <si>
    <t>19.</t>
  </si>
  <si>
    <t>19.1.</t>
  </si>
  <si>
    <t>20.1.</t>
  </si>
  <si>
    <t>Sportska i glazbena oprema</t>
  </si>
  <si>
    <t>Uređaji, strojevi i oprema</t>
  </si>
  <si>
    <t>18.2.</t>
  </si>
  <si>
    <t>Sportska oprema</t>
  </si>
  <si>
    <t>Glazbeni instrumenti i oprema</t>
  </si>
  <si>
    <t>20.2.</t>
  </si>
  <si>
    <t>Knjige - udžbenici</t>
  </si>
  <si>
    <t>Predsjednik Školskog odbora</t>
  </si>
  <si>
    <t>X. GIMNAZIJA IVAN SUPEK</t>
  </si>
  <si>
    <t>Papir za fotokopiranje</t>
  </si>
  <si>
    <t>Markeri</t>
  </si>
  <si>
    <t>Brisala</t>
  </si>
  <si>
    <t>1.</t>
  </si>
  <si>
    <t>2.</t>
  </si>
  <si>
    <t>3.</t>
  </si>
  <si>
    <t>Mješavine za čišćenje</t>
  </si>
  <si>
    <t>4.</t>
  </si>
  <si>
    <t>Toaletni papir, rupčići, ručnici i ubrusi</t>
  </si>
  <si>
    <t>ugovor</t>
  </si>
  <si>
    <t>5.</t>
  </si>
  <si>
    <t>Papirnati ili kartonski registri, knjigovodstvene knjige, uvezi, obrasci i drugi tiskani uredski materijal</t>
  </si>
  <si>
    <t>1.6.</t>
  </si>
  <si>
    <t>1.7.</t>
  </si>
  <si>
    <t>1.8.</t>
  </si>
  <si>
    <t>1.9.</t>
  </si>
  <si>
    <t>Usluge održavanja dizala</t>
  </si>
  <si>
    <t>Usluge održavanja računalne opreme</t>
  </si>
  <si>
    <t>1.10.</t>
  </si>
  <si>
    <t>Preparati za pranje - sanitarnih prostora</t>
  </si>
  <si>
    <t>Preparati za pranje - ćišćenje podova</t>
  </si>
  <si>
    <t>3. kvartal</t>
  </si>
  <si>
    <t>1. kvartal</t>
  </si>
  <si>
    <t>Dijelovi računala</t>
  </si>
  <si>
    <t>Dijelovi namještaja</t>
  </si>
  <si>
    <t>Razni lokoti i brave</t>
  </si>
  <si>
    <t>3.4.</t>
  </si>
  <si>
    <t>3.5.</t>
  </si>
  <si>
    <t>3.6.</t>
  </si>
  <si>
    <t>Radovi na bojenju zgrade</t>
  </si>
  <si>
    <t>Dijelovi slavina i ventila</t>
  </si>
  <si>
    <t>Nastavna oprema</t>
  </si>
  <si>
    <t>Antivirusni programski paket</t>
  </si>
  <si>
    <t>Voćni sokovi</t>
  </si>
  <si>
    <t>Gazirana mineralna voda</t>
  </si>
  <si>
    <t>Negazirana mineralna voda</t>
  </si>
  <si>
    <t>Kava čaj i srodni proizvodi</t>
  </si>
  <si>
    <t>Čips</t>
  </si>
  <si>
    <t>Slatkiši</t>
  </si>
  <si>
    <t>Peciva</t>
  </si>
  <si>
    <t>15.2.</t>
  </si>
  <si>
    <t>15.3.</t>
  </si>
  <si>
    <t>15.4.</t>
  </si>
  <si>
    <t>15.5.</t>
  </si>
  <si>
    <t>15.6.</t>
  </si>
  <si>
    <t>15.7.</t>
  </si>
  <si>
    <t>Bezalkoholni osvježavajući napici</t>
  </si>
  <si>
    <t>15.8.</t>
  </si>
  <si>
    <t>Usluge javne telefonije - fiksna linija</t>
  </si>
  <si>
    <t>Usluge javne telefonije - mobilna linija</t>
  </si>
  <si>
    <t>Građevinski okovi (rolete)</t>
  </si>
  <si>
    <t>Električne cijevi - žarulje</t>
  </si>
  <si>
    <t>3.7.</t>
  </si>
  <si>
    <t>Vodoinstalaterski radovi</t>
  </si>
  <si>
    <t>03121200-7</t>
  </si>
  <si>
    <t>30199000-0</t>
  </si>
  <si>
    <t>Programski paketi i informacijski sustavi</t>
  </si>
  <si>
    <t>48761000-0</t>
  </si>
  <si>
    <t>37300000-1</t>
  </si>
  <si>
    <t>15321000-4</t>
  </si>
  <si>
    <t>15312300-1</t>
  </si>
  <si>
    <t>15842300-5</t>
  </si>
  <si>
    <t>15860000-4</t>
  </si>
  <si>
    <t>15812100-4</t>
  </si>
  <si>
    <t>15981200-0</t>
  </si>
  <si>
    <t>15981100-9</t>
  </si>
  <si>
    <t>15981400-2</t>
  </si>
  <si>
    <t>Poštanske usluge</t>
  </si>
  <si>
    <t>64112000-4</t>
  </si>
  <si>
    <t>50750000-7</t>
  </si>
  <si>
    <t>50312000-5</t>
  </si>
  <si>
    <t>45332000-3</t>
  </si>
  <si>
    <t>30197643-5</t>
  </si>
  <si>
    <t>33763000-6</t>
  </si>
  <si>
    <t>39831240-0</t>
  </si>
  <si>
    <t>39831300-9</t>
  </si>
  <si>
    <t>39831600-2</t>
  </si>
  <si>
    <t>30192125-3</t>
  </si>
  <si>
    <t>30192100-2</t>
  </si>
  <si>
    <t>64211000-8</t>
  </si>
  <si>
    <t>18110000-3</t>
  </si>
  <si>
    <t>45442110-1</t>
  </si>
  <si>
    <t>44521000-8</t>
  </si>
  <si>
    <t>39157000-7</t>
  </si>
  <si>
    <t>30237100-0</t>
  </si>
  <si>
    <t>42132000-3</t>
  </si>
  <si>
    <t>44115310-5</t>
  </si>
  <si>
    <t>31531100-8</t>
  </si>
  <si>
    <t>90923000-3</t>
  </si>
  <si>
    <t>22462000-6</t>
  </si>
  <si>
    <t>22810000-1</t>
  </si>
  <si>
    <t>22200000-2</t>
  </si>
  <si>
    <t>Novine, stručni časopisi, periodične publikacije</t>
  </si>
  <si>
    <t>Proizvodi za čišćenje</t>
  </si>
  <si>
    <t>39830000-9</t>
  </si>
  <si>
    <t>09300000-2</t>
  </si>
  <si>
    <t>09123000-7</t>
  </si>
  <si>
    <t>50800000-3</t>
  </si>
  <si>
    <t>Razne usluge popravaka i održavanja</t>
  </si>
  <si>
    <t>90511000-2</t>
  </si>
  <si>
    <t>41110000-3</t>
  </si>
  <si>
    <t>85140000-2</t>
  </si>
  <si>
    <t>79800000-2</t>
  </si>
  <si>
    <t>79111000-5</t>
  </si>
  <si>
    <t>38390000-3</t>
  </si>
  <si>
    <t>37420000-8</t>
  </si>
  <si>
    <t>22113000-5</t>
  </si>
  <si>
    <t>22111000-1</t>
  </si>
  <si>
    <t>39162000-5</t>
  </si>
  <si>
    <t>39130000-2</t>
  </si>
  <si>
    <t>30236000-2</t>
  </si>
  <si>
    <t>48000000-8</t>
  </si>
  <si>
    <t>14.3.</t>
  </si>
  <si>
    <t>Damir Vresk, dipl.ing.</t>
  </si>
  <si>
    <t>RAVNATELJ</t>
  </si>
  <si>
    <t>CPV</t>
  </si>
  <si>
    <t>Na temelju članka 28.  Zakona o javnoj nabavi (NN 120/16 i 114/22) Školski odbor X. gimnazije Ivan Supek na sjednici održanoj 22. prosinca 2025. donosi</t>
  </si>
  <si>
    <t>Zagreb, 22.12.2025.</t>
  </si>
  <si>
    <t>35820000-8</t>
  </si>
  <si>
    <t>Oprema za potporu</t>
  </si>
  <si>
    <t>PLAN NABAVE ZA 2026.</t>
  </si>
  <si>
    <t>URBROJ: 251-102-14-25-1</t>
  </si>
  <si>
    <t>KLASA: 400-06/25-01/01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</si>
</sst>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2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 shrinkToFit="1"/>
    </xf>
    <xf numFmtId="0" fontId="0" fillId="0" borderId="1" xfId="0" applyFont="1" applyBorder="1" applyAlignment="1"/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 shrinkToFit="1"/>
    </xf>
    <xf numFmtId="49" fontId="0" fillId="0" borderId="1" xfId="0" applyNumberForma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shrinkToFit="1"/>
    </xf>
    <xf numFmtId="4" fontId="9" fillId="0" borderId="1" xfId="0" applyNumberFormat="1" applyFont="1" applyBorder="1" applyAlignment="1">
      <alignment horizontal="center" shrinkToFit="1"/>
    </xf>
    <xf numFmtId="4" fontId="9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al_zbirna 2008-------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3"/>
  <sheetViews>
    <sheetView tabSelected="1" workbookViewId="0">
      <selection activeCell="D5" sqref="D5"/>
    </sheetView>
  </sheetViews>
  <sheetFormatPr defaultRowHeight="15" x14ac:dyDescent="0.25"/>
  <cols>
    <col min="1" max="1" width="0.42578125" customWidth="1"/>
    <col min="2" max="2" width="5" customWidth="1"/>
    <col min="3" max="3" width="7.5703125" customWidth="1"/>
    <col min="4" max="4" width="48.28515625" customWidth="1"/>
    <col min="5" max="5" width="13.5703125" customWidth="1"/>
    <col min="6" max="6" width="12.140625" customWidth="1"/>
    <col min="7" max="7" width="13.5703125" customWidth="1"/>
    <col min="8" max="8" width="9.85546875" customWidth="1"/>
    <col min="9" max="9" width="10.42578125" customWidth="1"/>
    <col min="10" max="10" width="11" customWidth="1"/>
    <col min="11" max="11" width="14.5703125" customWidth="1"/>
    <col min="14" max="14" width="10.140625" bestFit="1" customWidth="1"/>
  </cols>
  <sheetData>
    <row r="1" spans="2:11" ht="14.45" x14ac:dyDescent="0.3">
      <c r="B1" s="25" t="s">
        <v>106</v>
      </c>
      <c r="C1" s="25"/>
      <c r="D1" s="25"/>
    </row>
    <row r="2" spans="2:11" x14ac:dyDescent="0.25">
      <c r="B2" t="s">
        <v>29</v>
      </c>
    </row>
    <row r="3" spans="2:11" ht="14.45" x14ac:dyDescent="0.3">
      <c r="B3" t="s">
        <v>229</v>
      </c>
    </row>
    <row r="4" spans="2:11" ht="14.45" x14ac:dyDescent="0.3">
      <c r="B4" t="s">
        <v>228</v>
      </c>
    </row>
    <row r="5" spans="2:11" x14ac:dyDescent="0.25">
      <c r="B5" t="s">
        <v>224</v>
      </c>
    </row>
    <row r="8" spans="2:11" x14ac:dyDescent="0.25">
      <c r="B8" t="s">
        <v>223</v>
      </c>
    </row>
    <row r="11" spans="2:11" ht="28.5" customHeight="1" x14ac:dyDescent="0.35">
      <c r="B11" s="75" t="s">
        <v>227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2:11" ht="69.75" customHeight="1" x14ac:dyDescent="0.25">
      <c r="B12" s="26" t="s">
        <v>23</v>
      </c>
      <c r="C12" s="26" t="s">
        <v>4</v>
      </c>
      <c r="D12" s="26" t="s">
        <v>0</v>
      </c>
      <c r="E12" s="26" t="s">
        <v>222</v>
      </c>
      <c r="F12" s="26" t="s">
        <v>24</v>
      </c>
      <c r="G12" s="26" t="s">
        <v>25</v>
      </c>
      <c r="H12" s="27" t="s">
        <v>1</v>
      </c>
      <c r="I12" s="26" t="s">
        <v>2</v>
      </c>
      <c r="J12" s="26" t="s">
        <v>3</v>
      </c>
      <c r="K12" s="26" t="s">
        <v>26</v>
      </c>
    </row>
    <row r="13" spans="2:11" ht="9.75" customHeight="1" x14ac:dyDescent="0.25">
      <c r="B13" s="3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3">
        <v>7</v>
      </c>
      <c r="I13" s="33">
        <v>8</v>
      </c>
      <c r="J13" s="32">
        <v>9</v>
      </c>
      <c r="K13" s="32">
        <v>10</v>
      </c>
    </row>
    <row r="14" spans="2:11" ht="17.25" customHeight="1" x14ac:dyDescent="0.25">
      <c r="B14" s="24" t="s">
        <v>110</v>
      </c>
      <c r="C14" s="5">
        <v>3221</v>
      </c>
      <c r="D14" s="6" t="s">
        <v>5</v>
      </c>
      <c r="E14" s="6"/>
      <c r="F14" s="19">
        <f>F15+F19+F20+F21+F23+F16+F17+F18+F22+F24</f>
        <v>24800</v>
      </c>
      <c r="G14" s="22"/>
      <c r="H14" s="67"/>
      <c r="I14" s="8"/>
      <c r="J14" s="7"/>
      <c r="K14" s="22"/>
    </row>
    <row r="15" spans="2:11" ht="36" customHeight="1" x14ac:dyDescent="0.25">
      <c r="B15" s="62" t="s">
        <v>42</v>
      </c>
      <c r="C15" s="3"/>
      <c r="D15" s="58" t="s">
        <v>118</v>
      </c>
      <c r="E15" s="2" t="s">
        <v>197</v>
      </c>
      <c r="F15" s="35">
        <v>3200</v>
      </c>
      <c r="G15" s="63" t="s">
        <v>6</v>
      </c>
      <c r="H15" s="59"/>
      <c r="I15" s="71" t="s">
        <v>129</v>
      </c>
      <c r="J15" s="9"/>
      <c r="K15" s="9"/>
    </row>
    <row r="16" spans="2:11" x14ac:dyDescent="0.25">
      <c r="B16" s="38" t="s">
        <v>43</v>
      </c>
      <c r="C16" s="3"/>
      <c r="D16" s="58" t="s">
        <v>107</v>
      </c>
      <c r="E16" s="1" t="s">
        <v>179</v>
      </c>
      <c r="F16" s="36">
        <v>3000</v>
      </c>
      <c r="G16" s="9"/>
      <c r="H16" s="59" t="s">
        <v>72</v>
      </c>
      <c r="I16" s="71" t="s">
        <v>129</v>
      </c>
      <c r="J16" s="9"/>
      <c r="K16" s="42" t="s">
        <v>73</v>
      </c>
    </row>
    <row r="17" spans="2:11" x14ac:dyDescent="0.25">
      <c r="B17" s="38" t="s">
        <v>45</v>
      </c>
      <c r="C17" s="3"/>
      <c r="D17" s="58" t="s">
        <v>108</v>
      </c>
      <c r="E17" s="1" t="s">
        <v>184</v>
      </c>
      <c r="F17" s="36">
        <v>1600</v>
      </c>
      <c r="G17" s="60" t="s">
        <v>6</v>
      </c>
      <c r="H17" s="59"/>
      <c r="I17" s="71" t="s">
        <v>129</v>
      </c>
      <c r="J17" s="9"/>
      <c r="K17" s="9"/>
    </row>
    <row r="18" spans="2:11" x14ac:dyDescent="0.25">
      <c r="B18" s="38" t="s">
        <v>44</v>
      </c>
      <c r="C18" s="3"/>
      <c r="D18" s="58" t="s">
        <v>109</v>
      </c>
      <c r="E18" s="1" t="s">
        <v>185</v>
      </c>
      <c r="F18" s="36">
        <v>100</v>
      </c>
      <c r="G18" s="60" t="s">
        <v>6</v>
      </c>
      <c r="H18" s="59"/>
      <c r="I18" s="71" t="s">
        <v>129</v>
      </c>
      <c r="J18" s="9"/>
      <c r="K18" s="9"/>
    </row>
    <row r="19" spans="2:11" x14ac:dyDescent="0.25">
      <c r="B19" s="38" t="s">
        <v>46</v>
      </c>
      <c r="C19" s="3"/>
      <c r="D19" s="1" t="s">
        <v>199</v>
      </c>
      <c r="E19" s="1" t="s">
        <v>198</v>
      </c>
      <c r="F19" s="36">
        <v>1500</v>
      </c>
      <c r="G19" s="60" t="s">
        <v>6</v>
      </c>
      <c r="H19" s="59"/>
      <c r="I19" s="71" t="s">
        <v>129</v>
      </c>
      <c r="J19" s="9"/>
      <c r="K19" s="9"/>
    </row>
    <row r="20" spans="2:11" x14ac:dyDescent="0.25">
      <c r="B20" s="38" t="s">
        <v>119</v>
      </c>
      <c r="C20" s="3"/>
      <c r="D20" s="1" t="s">
        <v>200</v>
      </c>
      <c r="E20" s="1" t="s">
        <v>201</v>
      </c>
      <c r="F20" s="36">
        <v>1700</v>
      </c>
      <c r="G20" s="60"/>
      <c r="H20" s="59" t="s">
        <v>72</v>
      </c>
      <c r="I20" s="71" t="s">
        <v>129</v>
      </c>
      <c r="J20" s="9"/>
      <c r="K20" s="42" t="s">
        <v>73</v>
      </c>
    </row>
    <row r="21" spans="2:11" x14ac:dyDescent="0.25">
      <c r="B21" s="38" t="s">
        <v>120</v>
      </c>
      <c r="C21" s="3"/>
      <c r="D21" s="1" t="s">
        <v>127</v>
      </c>
      <c r="E21" s="1" t="s">
        <v>182</v>
      </c>
      <c r="F21" s="36">
        <v>2000</v>
      </c>
      <c r="G21" s="60"/>
      <c r="H21" s="59" t="s">
        <v>72</v>
      </c>
      <c r="I21" s="71" t="s">
        <v>129</v>
      </c>
      <c r="J21" s="9"/>
      <c r="K21" s="42" t="s">
        <v>73</v>
      </c>
    </row>
    <row r="22" spans="2:11" x14ac:dyDescent="0.25">
      <c r="B22" s="38" t="s">
        <v>121</v>
      </c>
      <c r="C22" s="3"/>
      <c r="D22" s="1" t="s">
        <v>126</v>
      </c>
      <c r="E22" s="1" t="s">
        <v>183</v>
      </c>
      <c r="F22" s="36">
        <v>2000</v>
      </c>
      <c r="G22" s="60"/>
      <c r="H22" s="59" t="s">
        <v>72</v>
      </c>
      <c r="I22" s="71" t="s">
        <v>129</v>
      </c>
      <c r="J22" s="9"/>
      <c r="K22" s="42" t="s">
        <v>73</v>
      </c>
    </row>
    <row r="23" spans="2:11" x14ac:dyDescent="0.25">
      <c r="B23" s="38" t="s">
        <v>122</v>
      </c>
      <c r="C23" s="3"/>
      <c r="D23" s="1" t="s">
        <v>113</v>
      </c>
      <c r="E23" s="1" t="s">
        <v>181</v>
      </c>
      <c r="F23" s="36">
        <v>2000</v>
      </c>
      <c r="G23" s="60"/>
      <c r="H23" s="59" t="s">
        <v>72</v>
      </c>
      <c r="I23" s="71" t="s">
        <v>129</v>
      </c>
      <c r="J23" s="9"/>
      <c r="K23" s="42" t="s">
        <v>73</v>
      </c>
    </row>
    <row r="24" spans="2:11" x14ac:dyDescent="0.25">
      <c r="B24" s="38" t="s">
        <v>125</v>
      </c>
      <c r="C24" s="3"/>
      <c r="D24" s="1" t="s">
        <v>115</v>
      </c>
      <c r="E24" s="1" t="s">
        <v>180</v>
      </c>
      <c r="F24" s="36">
        <v>7700</v>
      </c>
      <c r="G24" s="60"/>
      <c r="H24" s="59" t="s">
        <v>72</v>
      </c>
      <c r="I24" s="71" t="s">
        <v>129</v>
      </c>
      <c r="J24" s="9"/>
      <c r="K24" s="42" t="s">
        <v>73</v>
      </c>
    </row>
    <row r="25" spans="2:11" x14ac:dyDescent="0.25">
      <c r="B25" s="14" t="s">
        <v>111</v>
      </c>
      <c r="C25" s="14">
        <v>3223</v>
      </c>
      <c r="D25" s="15" t="s">
        <v>7</v>
      </c>
      <c r="E25" s="1"/>
      <c r="F25" s="41">
        <f>F26+F27</f>
        <v>9800</v>
      </c>
      <c r="G25" s="9"/>
      <c r="H25" s="64"/>
      <c r="I25" s="43"/>
      <c r="J25" s="9"/>
      <c r="K25" s="42"/>
    </row>
    <row r="26" spans="2:11" x14ac:dyDescent="0.25">
      <c r="B26" s="38" t="s">
        <v>89</v>
      </c>
      <c r="C26" s="3"/>
      <c r="D26" s="1" t="s">
        <v>8</v>
      </c>
      <c r="E26" s="1" t="s">
        <v>202</v>
      </c>
      <c r="F26" s="36">
        <v>9780</v>
      </c>
      <c r="G26" s="21"/>
      <c r="H26" s="65" t="s">
        <v>72</v>
      </c>
      <c r="I26" s="43"/>
      <c r="J26" s="9"/>
      <c r="K26" s="42" t="s">
        <v>73</v>
      </c>
    </row>
    <row r="27" spans="2:11" x14ac:dyDescent="0.25">
      <c r="B27" s="38" t="s">
        <v>84</v>
      </c>
      <c r="C27" s="3"/>
      <c r="D27" s="1" t="s">
        <v>9</v>
      </c>
      <c r="E27" s="1" t="s">
        <v>203</v>
      </c>
      <c r="F27" s="36">
        <v>20</v>
      </c>
      <c r="G27" s="9"/>
      <c r="H27" s="65" t="s">
        <v>72</v>
      </c>
      <c r="I27" s="10"/>
      <c r="J27" s="9"/>
      <c r="K27" s="42" t="s">
        <v>73</v>
      </c>
    </row>
    <row r="28" spans="2:11" ht="15.75" x14ac:dyDescent="0.25">
      <c r="B28" s="14" t="s">
        <v>112</v>
      </c>
      <c r="C28" s="14">
        <v>3224</v>
      </c>
      <c r="D28" s="15" t="s">
        <v>39</v>
      </c>
      <c r="E28" s="1"/>
      <c r="F28" s="41">
        <f>F29+F30+F34+F31+F32+F33+F35</f>
        <v>4900</v>
      </c>
      <c r="G28" s="22"/>
      <c r="H28" s="59"/>
      <c r="I28" s="10"/>
      <c r="J28" s="9"/>
      <c r="K28" s="9"/>
    </row>
    <row r="29" spans="2:11" ht="15.75" x14ac:dyDescent="0.25">
      <c r="B29" s="17" t="s">
        <v>47</v>
      </c>
      <c r="C29" s="17"/>
      <c r="D29" s="30" t="s">
        <v>137</v>
      </c>
      <c r="E29" s="30" t="s">
        <v>192</v>
      </c>
      <c r="F29" s="37">
        <v>300</v>
      </c>
      <c r="G29" s="61" t="s">
        <v>6</v>
      </c>
      <c r="H29" s="59"/>
      <c r="I29" s="71" t="s">
        <v>129</v>
      </c>
      <c r="J29" s="9"/>
      <c r="K29" s="22"/>
    </row>
    <row r="30" spans="2:11" ht="15.75" x14ac:dyDescent="0.25">
      <c r="B30" s="17" t="s">
        <v>49</v>
      </c>
      <c r="C30" s="17"/>
      <c r="D30" s="30" t="s">
        <v>158</v>
      </c>
      <c r="E30" s="30" t="s">
        <v>194</v>
      </c>
      <c r="F30" s="37">
        <v>500</v>
      </c>
      <c r="G30" s="61" t="s">
        <v>6</v>
      </c>
      <c r="H30" s="59"/>
      <c r="I30" s="71" t="s">
        <v>129</v>
      </c>
      <c r="J30" s="9"/>
      <c r="K30" s="22"/>
    </row>
    <row r="31" spans="2:11" ht="15.75" x14ac:dyDescent="0.25">
      <c r="B31" s="17" t="s">
        <v>85</v>
      </c>
      <c r="C31" s="17"/>
      <c r="D31" s="30" t="s">
        <v>130</v>
      </c>
      <c r="E31" s="30" t="s">
        <v>191</v>
      </c>
      <c r="F31" s="37">
        <v>500</v>
      </c>
      <c r="G31" s="61" t="s">
        <v>6</v>
      </c>
      <c r="H31" s="59"/>
      <c r="I31" s="71" t="s">
        <v>129</v>
      </c>
      <c r="J31" s="9"/>
      <c r="K31" s="22"/>
    </row>
    <row r="32" spans="2:11" ht="15.75" x14ac:dyDescent="0.25">
      <c r="B32" s="17" t="s">
        <v>133</v>
      </c>
      <c r="C32" s="17"/>
      <c r="D32" s="30" t="s">
        <v>131</v>
      </c>
      <c r="E32" s="30" t="s">
        <v>190</v>
      </c>
      <c r="F32" s="37">
        <v>800</v>
      </c>
      <c r="G32" s="61" t="s">
        <v>6</v>
      </c>
      <c r="H32" s="59"/>
      <c r="I32" s="71" t="s">
        <v>129</v>
      </c>
      <c r="J32" s="9"/>
      <c r="K32" s="22"/>
    </row>
    <row r="33" spans="2:11" ht="15.75" x14ac:dyDescent="0.25">
      <c r="B33" s="17" t="s">
        <v>134</v>
      </c>
      <c r="C33" s="17"/>
      <c r="D33" s="30" t="s">
        <v>132</v>
      </c>
      <c r="E33" s="30" t="s">
        <v>189</v>
      </c>
      <c r="F33" s="37">
        <v>400</v>
      </c>
      <c r="G33" s="61" t="s">
        <v>6</v>
      </c>
      <c r="H33" s="59"/>
      <c r="I33" s="71" t="s">
        <v>129</v>
      </c>
      <c r="J33" s="9"/>
      <c r="K33" s="22"/>
    </row>
    <row r="34" spans="2:11" ht="15.75" x14ac:dyDescent="0.25">
      <c r="B34" s="17" t="s">
        <v>135</v>
      </c>
      <c r="C34" s="17"/>
      <c r="D34" s="30" t="s">
        <v>136</v>
      </c>
      <c r="E34" s="30" t="s">
        <v>188</v>
      </c>
      <c r="F34" s="37">
        <v>1500</v>
      </c>
      <c r="G34" s="61" t="s">
        <v>6</v>
      </c>
      <c r="H34" s="59"/>
      <c r="I34" s="71" t="s">
        <v>129</v>
      </c>
      <c r="J34" s="9"/>
      <c r="K34" s="22"/>
    </row>
    <row r="35" spans="2:11" ht="15.75" x14ac:dyDescent="0.25">
      <c r="B35" s="17" t="s">
        <v>159</v>
      </c>
      <c r="C35" s="17"/>
      <c r="D35" s="30" t="s">
        <v>157</v>
      </c>
      <c r="E35" s="30" t="s">
        <v>193</v>
      </c>
      <c r="F35" s="37">
        <v>900</v>
      </c>
      <c r="G35" s="61" t="s">
        <v>6</v>
      </c>
      <c r="H35" s="59"/>
      <c r="I35" s="71" t="s">
        <v>129</v>
      </c>
      <c r="J35" s="9"/>
      <c r="K35" s="22"/>
    </row>
    <row r="36" spans="2:11" ht="15.75" x14ac:dyDescent="0.25">
      <c r="B36" s="14" t="s">
        <v>114</v>
      </c>
      <c r="C36" s="14">
        <v>3225</v>
      </c>
      <c r="D36" s="15" t="s">
        <v>37</v>
      </c>
      <c r="E36" s="15"/>
      <c r="F36" s="41">
        <f>+F37</f>
        <v>5000</v>
      </c>
      <c r="G36" s="61"/>
      <c r="H36" s="59"/>
      <c r="I36" s="10"/>
      <c r="J36" s="9"/>
      <c r="K36" s="22"/>
    </row>
    <row r="37" spans="2:11" ht="15.75" x14ac:dyDescent="0.25">
      <c r="B37" s="17" t="s">
        <v>63</v>
      </c>
      <c r="C37" s="18"/>
      <c r="D37" s="20" t="s">
        <v>226</v>
      </c>
      <c r="E37" s="20" t="s">
        <v>225</v>
      </c>
      <c r="F37" s="34">
        <v>5000</v>
      </c>
      <c r="G37" s="61" t="s">
        <v>6</v>
      </c>
      <c r="H37" s="66"/>
      <c r="I37" s="71" t="s">
        <v>129</v>
      </c>
      <c r="J37" s="11"/>
      <c r="K37" s="22"/>
    </row>
    <row r="38" spans="2:11" ht="15.75" x14ac:dyDescent="0.25">
      <c r="B38" s="14" t="s">
        <v>117</v>
      </c>
      <c r="C38" s="12">
        <v>3227</v>
      </c>
      <c r="D38" s="13" t="s">
        <v>38</v>
      </c>
      <c r="E38" s="13"/>
      <c r="F38" s="16">
        <f>F39</f>
        <v>2000</v>
      </c>
      <c r="G38" s="61"/>
      <c r="H38" s="66"/>
      <c r="I38" s="11"/>
      <c r="J38" s="11"/>
      <c r="K38" s="22"/>
    </row>
    <row r="39" spans="2:11" ht="15.75" x14ac:dyDescent="0.25">
      <c r="B39" s="17" t="s">
        <v>48</v>
      </c>
      <c r="C39" s="18"/>
      <c r="D39" s="20" t="s">
        <v>38</v>
      </c>
      <c r="E39" s="20" t="s">
        <v>187</v>
      </c>
      <c r="F39" s="34">
        <v>2000</v>
      </c>
      <c r="G39" s="61" t="s">
        <v>6</v>
      </c>
      <c r="H39" s="66"/>
      <c r="I39" s="71" t="s">
        <v>129</v>
      </c>
      <c r="J39" s="11"/>
      <c r="K39" s="22"/>
    </row>
    <row r="40" spans="2:11" ht="15.75" x14ac:dyDescent="0.25">
      <c r="B40" s="14" t="s">
        <v>86</v>
      </c>
      <c r="C40" s="12">
        <v>3231</v>
      </c>
      <c r="D40" s="13" t="s">
        <v>40</v>
      </c>
      <c r="E40" s="13"/>
      <c r="F40" s="16">
        <f>F41+F43+F42</f>
        <v>4800</v>
      </c>
      <c r="G40" s="61"/>
      <c r="H40" s="66"/>
      <c r="I40" s="11"/>
      <c r="J40" s="11"/>
      <c r="K40" s="22"/>
    </row>
    <row r="41" spans="2:11" ht="15.75" x14ac:dyDescent="0.25">
      <c r="B41" s="17" t="s">
        <v>50</v>
      </c>
      <c r="C41" s="18"/>
      <c r="D41" s="20" t="s">
        <v>155</v>
      </c>
      <c r="E41" s="20" t="s">
        <v>186</v>
      </c>
      <c r="F41" s="34">
        <v>450</v>
      </c>
      <c r="G41" s="61"/>
      <c r="H41" s="63" t="s">
        <v>72</v>
      </c>
      <c r="I41" s="71" t="s">
        <v>129</v>
      </c>
      <c r="J41" s="11"/>
      <c r="K41" s="42" t="s">
        <v>73</v>
      </c>
    </row>
    <row r="42" spans="2:11" ht="15.75" x14ac:dyDescent="0.25">
      <c r="B42" s="17" t="s">
        <v>87</v>
      </c>
      <c r="C42" s="18"/>
      <c r="D42" s="20" t="s">
        <v>156</v>
      </c>
      <c r="E42" s="20" t="s">
        <v>186</v>
      </c>
      <c r="F42" s="34">
        <v>3800</v>
      </c>
      <c r="G42" s="61"/>
      <c r="H42" s="63" t="s">
        <v>72</v>
      </c>
      <c r="I42" s="71" t="s">
        <v>129</v>
      </c>
      <c r="J42" s="11"/>
      <c r="K42" s="22"/>
    </row>
    <row r="43" spans="2:11" ht="15.75" x14ac:dyDescent="0.25">
      <c r="B43" s="17" t="s">
        <v>88</v>
      </c>
      <c r="C43" s="18"/>
      <c r="D43" s="20" t="s">
        <v>174</v>
      </c>
      <c r="E43" s="20" t="s">
        <v>175</v>
      </c>
      <c r="F43" s="34">
        <v>550</v>
      </c>
      <c r="G43" s="61" t="s">
        <v>6</v>
      </c>
      <c r="H43" s="66"/>
      <c r="I43" s="71" t="s">
        <v>129</v>
      </c>
      <c r="J43" s="11"/>
      <c r="K43" s="22"/>
    </row>
    <row r="44" spans="2:11" ht="15.75" x14ac:dyDescent="0.25">
      <c r="B44" s="14" t="s">
        <v>51</v>
      </c>
      <c r="C44" s="12">
        <v>3232</v>
      </c>
      <c r="D44" s="13" t="s">
        <v>10</v>
      </c>
      <c r="E44" s="13"/>
      <c r="F44" s="16">
        <f>F45+F46+F47</f>
        <v>36500</v>
      </c>
      <c r="G44" s="22"/>
      <c r="H44" s="66"/>
      <c r="I44" s="31"/>
      <c r="J44" s="11"/>
      <c r="K44" s="22"/>
    </row>
    <row r="45" spans="2:11" x14ac:dyDescent="0.25">
      <c r="B45" s="23" t="s">
        <v>53</v>
      </c>
      <c r="C45" s="3"/>
      <c r="D45" s="30" t="s">
        <v>123</v>
      </c>
      <c r="E45" s="1" t="s">
        <v>176</v>
      </c>
      <c r="F45" s="37">
        <v>2000</v>
      </c>
      <c r="G45" s="65" t="s">
        <v>6</v>
      </c>
      <c r="H45" s="65" t="s">
        <v>72</v>
      </c>
      <c r="I45" s="71" t="s">
        <v>129</v>
      </c>
      <c r="J45" s="9"/>
      <c r="K45" s="9"/>
    </row>
    <row r="46" spans="2:11" x14ac:dyDescent="0.25">
      <c r="B46" s="3" t="s">
        <v>54</v>
      </c>
      <c r="C46" s="17"/>
      <c r="D46" s="30" t="s">
        <v>124</v>
      </c>
      <c r="E46" s="1" t="s">
        <v>177</v>
      </c>
      <c r="F46" s="37">
        <v>1000</v>
      </c>
      <c r="G46" s="65" t="s">
        <v>6</v>
      </c>
      <c r="H46" s="59"/>
      <c r="I46" s="71" t="s">
        <v>129</v>
      </c>
      <c r="J46" s="9"/>
      <c r="K46" s="9"/>
    </row>
    <row r="47" spans="2:11" x14ac:dyDescent="0.25">
      <c r="B47" s="3" t="s">
        <v>55</v>
      </c>
      <c r="C47" s="18"/>
      <c r="D47" s="30" t="s">
        <v>205</v>
      </c>
      <c r="E47" s="2" t="s">
        <v>204</v>
      </c>
      <c r="F47" s="37">
        <v>33500</v>
      </c>
      <c r="G47" s="65" t="s">
        <v>6</v>
      </c>
      <c r="H47" s="66"/>
      <c r="I47" s="71" t="s">
        <v>129</v>
      </c>
      <c r="J47" s="11"/>
      <c r="K47" s="11"/>
    </row>
    <row r="48" spans="2:11" ht="13.5" customHeight="1" x14ac:dyDescent="0.25">
      <c r="B48" s="39" t="s">
        <v>52</v>
      </c>
      <c r="C48" s="39">
        <v>3233</v>
      </c>
      <c r="D48" s="40" t="s">
        <v>41</v>
      </c>
      <c r="E48" s="28"/>
      <c r="F48" s="45">
        <f>F49</f>
        <v>1200</v>
      </c>
      <c r="G48" s="22"/>
      <c r="H48" s="68"/>
      <c r="I48" s="29"/>
      <c r="J48" s="28"/>
      <c r="K48" s="28"/>
    </row>
    <row r="49" spans="2:11" ht="15.75" x14ac:dyDescent="0.25">
      <c r="B49" s="17" t="s">
        <v>56</v>
      </c>
      <c r="C49" s="18"/>
      <c r="D49" s="20" t="s">
        <v>94</v>
      </c>
      <c r="E49" s="20" t="s">
        <v>196</v>
      </c>
      <c r="F49" s="34">
        <v>1200</v>
      </c>
      <c r="G49" s="61" t="s">
        <v>6</v>
      </c>
      <c r="H49" s="66"/>
      <c r="I49" s="71" t="s">
        <v>129</v>
      </c>
      <c r="J49" s="11"/>
      <c r="K49" s="22"/>
    </row>
    <row r="50" spans="2:11" ht="15.75" x14ac:dyDescent="0.25">
      <c r="B50" s="14" t="s">
        <v>57</v>
      </c>
      <c r="C50" s="12">
        <v>3234</v>
      </c>
      <c r="D50" s="13" t="s">
        <v>11</v>
      </c>
      <c r="E50" s="13"/>
      <c r="F50" s="16">
        <f>F51+F52+F53</f>
        <v>22300</v>
      </c>
      <c r="G50" s="61"/>
      <c r="H50" s="69"/>
      <c r="I50" s="11"/>
      <c r="J50" s="11"/>
      <c r="K50" s="22"/>
    </row>
    <row r="51" spans="2:11" x14ac:dyDescent="0.25">
      <c r="B51" s="3" t="s">
        <v>64</v>
      </c>
      <c r="C51" s="4"/>
      <c r="D51" s="2" t="s">
        <v>12</v>
      </c>
      <c r="E51" s="2" t="s">
        <v>207</v>
      </c>
      <c r="F51" s="35">
        <v>10000</v>
      </c>
      <c r="G51" s="11"/>
      <c r="H51" s="66" t="s">
        <v>72</v>
      </c>
      <c r="I51" s="71" t="s">
        <v>129</v>
      </c>
      <c r="J51" s="11"/>
      <c r="K51" s="11"/>
    </row>
    <row r="52" spans="2:11" x14ac:dyDescent="0.25">
      <c r="B52" s="3" t="s">
        <v>65</v>
      </c>
      <c r="C52" s="4"/>
      <c r="D52" s="2" t="s">
        <v>13</v>
      </c>
      <c r="E52" s="2" t="s">
        <v>206</v>
      </c>
      <c r="F52" s="35">
        <v>10000</v>
      </c>
      <c r="G52" s="11"/>
      <c r="H52" s="66" t="s">
        <v>116</v>
      </c>
      <c r="I52" s="71" t="s">
        <v>129</v>
      </c>
      <c r="J52" s="11"/>
      <c r="K52" s="11"/>
    </row>
    <row r="53" spans="2:11" x14ac:dyDescent="0.25">
      <c r="B53" s="3" t="s">
        <v>66</v>
      </c>
      <c r="C53" s="4"/>
      <c r="D53" s="2" t="s">
        <v>30</v>
      </c>
      <c r="E53" s="2" t="s">
        <v>195</v>
      </c>
      <c r="F53" s="35">
        <v>2300</v>
      </c>
      <c r="G53" s="63" t="s">
        <v>6</v>
      </c>
      <c r="H53" s="66"/>
      <c r="I53" s="71" t="s">
        <v>129</v>
      </c>
      <c r="J53" s="11"/>
      <c r="K53" s="11"/>
    </row>
    <row r="54" spans="2:11" ht="15.75" x14ac:dyDescent="0.25">
      <c r="B54" s="14" t="s">
        <v>58</v>
      </c>
      <c r="C54" s="12">
        <v>3235</v>
      </c>
      <c r="D54" s="13" t="s">
        <v>27</v>
      </c>
      <c r="E54" s="2"/>
      <c r="F54" s="16">
        <f>F55</f>
        <v>8000</v>
      </c>
      <c r="G54" s="22"/>
      <c r="H54" s="66"/>
      <c r="I54" s="11"/>
      <c r="J54" s="11"/>
      <c r="K54" s="22"/>
    </row>
    <row r="55" spans="2:11" ht="15.75" x14ac:dyDescent="0.25">
      <c r="B55" s="17" t="s">
        <v>67</v>
      </c>
      <c r="C55" s="18"/>
      <c r="D55" s="20" t="s">
        <v>31</v>
      </c>
      <c r="E55" s="2"/>
      <c r="F55" s="34">
        <v>8000</v>
      </c>
      <c r="G55" s="61"/>
      <c r="H55" s="66" t="s">
        <v>72</v>
      </c>
      <c r="I55" s="11"/>
      <c r="J55" s="11"/>
      <c r="K55" s="22"/>
    </row>
    <row r="56" spans="2:11" ht="15.75" x14ac:dyDescent="0.25">
      <c r="B56" s="14" t="s">
        <v>59</v>
      </c>
      <c r="C56" s="12">
        <v>3236</v>
      </c>
      <c r="D56" s="13" t="s">
        <v>14</v>
      </c>
      <c r="E56" s="13"/>
      <c r="F56" s="16">
        <f>F57</f>
        <v>8200</v>
      </c>
      <c r="G56" s="22"/>
      <c r="H56" s="66"/>
      <c r="I56" s="11"/>
      <c r="J56" s="11"/>
      <c r="K56" s="22"/>
    </row>
    <row r="57" spans="2:11" ht="15.75" x14ac:dyDescent="0.25">
      <c r="B57" s="49" t="s">
        <v>61</v>
      </c>
      <c r="C57" s="18"/>
      <c r="D57" s="20" t="s">
        <v>78</v>
      </c>
      <c r="E57" s="20" t="s">
        <v>208</v>
      </c>
      <c r="F57" s="34">
        <v>8200</v>
      </c>
      <c r="G57" s="61" t="s">
        <v>6</v>
      </c>
      <c r="H57" s="66"/>
      <c r="I57" s="71" t="s">
        <v>129</v>
      </c>
      <c r="J57" s="11"/>
      <c r="K57" s="22"/>
    </row>
    <row r="58" spans="2:11" ht="15.75" x14ac:dyDescent="0.25">
      <c r="B58" s="14" t="s">
        <v>60</v>
      </c>
      <c r="C58" s="12">
        <v>3237</v>
      </c>
      <c r="D58" s="13" t="s">
        <v>34</v>
      </c>
      <c r="E58" s="13"/>
      <c r="F58" s="16">
        <f>F59</f>
        <v>1400</v>
      </c>
      <c r="G58" s="61"/>
      <c r="H58" s="66"/>
      <c r="I58" s="11"/>
      <c r="J58" s="11"/>
      <c r="K58" s="22"/>
    </row>
    <row r="59" spans="2:11" ht="15.75" x14ac:dyDescent="0.25">
      <c r="B59" s="17" t="s">
        <v>62</v>
      </c>
      <c r="C59" s="18"/>
      <c r="D59" s="20" t="s">
        <v>33</v>
      </c>
      <c r="E59" s="20" t="s">
        <v>210</v>
      </c>
      <c r="F59" s="34">
        <v>1400</v>
      </c>
      <c r="G59" s="61" t="s">
        <v>6</v>
      </c>
      <c r="H59" s="66"/>
      <c r="I59" s="71" t="s">
        <v>129</v>
      </c>
      <c r="J59" s="11"/>
      <c r="K59" s="22"/>
    </row>
    <row r="60" spans="2:11" ht="15.75" x14ac:dyDescent="0.25">
      <c r="B60" s="14" t="s">
        <v>68</v>
      </c>
      <c r="C60" s="12">
        <v>3238</v>
      </c>
      <c r="D60" s="13" t="s">
        <v>15</v>
      </c>
      <c r="E60" s="13"/>
      <c r="F60" s="16">
        <f>F61+F62</f>
        <v>4300</v>
      </c>
      <c r="G60" s="22"/>
      <c r="H60" s="69"/>
      <c r="I60" s="11"/>
      <c r="J60" s="11"/>
      <c r="K60" s="22"/>
    </row>
    <row r="61" spans="2:11" ht="15.75" x14ac:dyDescent="0.25">
      <c r="B61" s="17" t="s">
        <v>70</v>
      </c>
      <c r="C61" s="18"/>
      <c r="D61" s="20" t="s">
        <v>163</v>
      </c>
      <c r="E61" s="20" t="s">
        <v>218</v>
      </c>
      <c r="F61" s="34">
        <v>2300</v>
      </c>
      <c r="G61" s="22"/>
      <c r="H61" s="66" t="s">
        <v>72</v>
      </c>
      <c r="I61" s="71" t="s">
        <v>129</v>
      </c>
      <c r="J61" s="11"/>
      <c r="K61" s="22"/>
    </row>
    <row r="62" spans="2:11" ht="15.75" x14ac:dyDescent="0.25">
      <c r="B62" s="17" t="s">
        <v>90</v>
      </c>
      <c r="C62" s="18"/>
      <c r="D62" s="20" t="s">
        <v>139</v>
      </c>
      <c r="E62" s="20" t="s">
        <v>164</v>
      </c>
      <c r="F62" s="34">
        <v>2000</v>
      </c>
      <c r="G62" s="61" t="s">
        <v>6</v>
      </c>
      <c r="H62" s="66"/>
      <c r="I62" s="71" t="s">
        <v>129</v>
      </c>
      <c r="J62" s="11"/>
      <c r="K62" s="22"/>
    </row>
    <row r="63" spans="2:11" ht="15.75" x14ac:dyDescent="0.25">
      <c r="B63" s="14" t="s">
        <v>69</v>
      </c>
      <c r="C63" s="12">
        <v>3239</v>
      </c>
      <c r="D63" s="13" t="s">
        <v>16</v>
      </c>
      <c r="E63" s="13"/>
      <c r="F63" s="16">
        <f>F64+F66+F65</f>
        <v>3800</v>
      </c>
      <c r="G63" s="22"/>
      <c r="H63" s="66"/>
      <c r="I63" s="11"/>
      <c r="J63" s="11"/>
      <c r="K63" s="22"/>
    </row>
    <row r="64" spans="2:11" ht="15.75" x14ac:dyDescent="0.25">
      <c r="B64" s="17" t="s">
        <v>74</v>
      </c>
      <c r="C64" s="18"/>
      <c r="D64" s="20" t="s">
        <v>32</v>
      </c>
      <c r="E64" s="20" t="s">
        <v>209</v>
      </c>
      <c r="F64" s="34">
        <v>2000</v>
      </c>
      <c r="G64" s="61" t="s">
        <v>6</v>
      </c>
      <c r="H64" s="66"/>
      <c r="I64" s="11"/>
      <c r="J64" s="11"/>
      <c r="K64" s="22"/>
    </row>
    <row r="65" spans="2:11" ht="15.75" x14ac:dyDescent="0.25">
      <c r="B65" s="17" t="s">
        <v>75</v>
      </c>
      <c r="C65" s="18"/>
      <c r="D65" s="20" t="s">
        <v>160</v>
      </c>
      <c r="E65" s="20" t="s">
        <v>178</v>
      </c>
      <c r="F65" s="34">
        <v>500</v>
      </c>
      <c r="G65" s="61" t="s">
        <v>6</v>
      </c>
      <c r="H65" s="63"/>
      <c r="I65" s="71"/>
      <c r="J65" s="11"/>
      <c r="K65" s="42"/>
    </row>
    <row r="66" spans="2:11" ht="15.75" x14ac:dyDescent="0.25">
      <c r="B66" s="17" t="s">
        <v>219</v>
      </c>
      <c r="C66" s="18"/>
      <c r="D66" s="20" t="s">
        <v>16</v>
      </c>
      <c r="E66" s="20" t="s">
        <v>211</v>
      </c>
      <c r="F66" s="34">
        <v>1300</v>
      </c>
      <c r="G66" s="61" t="s">
        <v>6</v>
      </c>
      <c r="H66" s="66"/>
      <c r="I66" s="71" t="s">
        <v>129</v>
      </c>
      <c r="J66" s="11"/>
      <c r="K66" s="22"/>
    </row>
    <row r="67" spans="2:11" ht="15.75" x14ac:dyDescent="0.25">
      <c r="B67" s="14" t="s">
        <v>71</v>
      </c>
      <c r="C67" s="12">
        <v>3293</v>
      </c>
      <c r="D67" s="13" t="s">
        <v>17</v>
      </c>
      <c r="E67" s="13"/>
      <c r="F67" s="16">
        <f>F75+F68+F69+F70+F72+F73+F74+F71</f>
        <v>2400</v>
      </c>
      <c r="G67" s="22"/>
      <c r="H67" s="66"/>
      <c r="I67" s="11"/>
      <c r="J67" s="11"/>
      <c r="K67" s="22"/>
    </row>
    <row r="68" spans="2:11" ht="15.75" x14ac:dyDescent="0.25">
      <c r="B68" s="17" t="s">
        <v>77</v>
      </c>
      <c r="C68" s="12"/>
      <c r="D68" s="20" t="s">
        <v>140</v>
      </c>
      <c r="E68" s="20" t="s">
        <v>166</v>
      </c>
      <c r="F68" s="34">
        <v>500</v>
      </c>
      <c r="G68" s="61" t="s">
        <v>6</v>
      </c>
      <c r="H68" s="66"/>
      <c r="I68" s="71" t="s">
        <v>129</v>
      </c>
      <c r="J68" s="11"/>
      <c r="K68" s="22"/>
    </row>
    <row r="69" spans="2:11" ht="15.75" x14ac:dyDescent="0.25">
      <c r="B69" s="17" t="s">
        <v>147</v>
      </c>
      <c r="C69" s="12"/>
      <c r="D69" s="20" t="s">
        <v>141</v>
      </c>
      <c r="E69" s="20" t="s">
        <v>171</v>
      </c>
      <c r="F69" s="34">
        <v>300</v>
      </c>
      <c r="G69" s="61" t="s">
        <v>6</v>
      </c>
      <c r="H69" s="66"/>
      <c r="I69" s="71" t="s">
        <v>129</v>
      </c>
      <c r="J69" s="11"/>
      <c r="K69" s="22"/>
    </row>
    <row r="70" spans="2:11" ht="15.75" x14ac:dyDescent="0.25">
      <c r="B70" s="17" t="s">
        <v>148</v>
      </c>
      <c r="C70" s="12"/>
      <c r="D70" s="20" t="s">
        <v>142</v>
      </c>
      <c r="E70" s="20" t="s">
        <v>172</v>
      </c>
      <c r="F70" s="34">
        <v>300</v>
      </c>
      <c r="G70" s="61" t="s">
        <v>6</v>
      </c>
      <c r="H70" s="66"/>
      <c r="I70" s="71" t="s">
        <v>129</v>
      </c>
      <c r="J70" s="11"/>
      <c r="K70" s="22"/>
    </row>
    <row r="71" spans="2:11" ht="15.75" x14ac:dyDescent="0.25">
      <c r="B71" s="17" t="s">
        <v>149</v>
      </c>
      <c r="C71" s="12"/>
      <c r="D71" s="20" t="s">
        <v>153</v>
      </c>
      <c r="E71" s="20" t="s">
        <v>173</v>
      </c>
      <c r="F71" s="34">
        <v>500</v>
      </c>
      <c r="G71" s="61" t="s">
        <v>6</v>
      </c>
      <c r="H71" s="66"/>
      <c r="I71" s="71" t="s">
        <v>129</v>
      </c>
      <c r="J71" s="11"/>
      <c r="K71" s="22"/>
    </row>
    <row r="72" spans="2:11" ht="15.75" x14ac:dyDescent="0.25">
      <c r="B72" s="17" t="s">
        <v>150</v>
      </c>
      <c r="C72" s="12"/>
      <c r="D72" s="20" t="s">
        <v>143</v>
      </c>
      <c r="E72" s="20" t="s">
        <v>169</v>
      </c>
      <c r="F72" s="34">
        <v>200</v>
      </c>
      <c r="G72" s="61" t="s">
        <v>6</v>
      </c>
      <c r="H72" s="66"/>
      <c r="I72" s="71" t="s">
        <v>129</v>
      </c>
      <c r="J72" s="11"/>
      <c r="K72" s="22"/>
    </row>
    <row r="73" spans="2:11" ht="15.75" x14ac:dyDescent="0.25">
      <c r="B73" s="17" t="s">
        <v>151</v>
      </c>
      <c r="C73" s="12"/>
      <c r="D73" s="20" t="s">
        <v>144</v>
      </c>
      <c r="E73" s="20" t="s">
        <v>167</v>
      </c>
      <c r="F73" s="34">
        <v>200</v>
      </c>
      <c r="G73" s="61" t="s">
        <v>6</v>
      </c>
      <c r="H73" s="66"/>
      <c r="I73" s="71" t="s">
        <v>129</v>
      </c>
      <c r="J73" s="11"/>
      <c r="K73" s="22"/>
    </row>
    <row r="74" spans="2:11" ht="15.75" x14ac:dyDescent="0.25">
      <c r="B74" s="17" t="s">
        <v>152</v>
      </c>
      <c r="C74" s="12"/>
      <c r="D74" s="20" t="s">
        <v>145</v>
      </c>
      <c r="E74" s="20" t="s">
        <v>168</v>
      </c>
      <c r="F74" s="34">
        <v>200</v>
      </c>
      <c r="G74" s="61" t="s">
        <v>6</v>
      </c>
      <c r="H74" s="66"/>
      <c r="I74" s="71" t="s">
        <v>129</v>
      </c>
      <c r="J74" s="11"/>
      <c r="K74" s="22"/>
    </row>
    <row r="75" spans="2:11" ht="15.75" x14ac:dyDescent="0.25">
      <c r="B75" s="17" t="s">
        <v>154</v>
      </c>
      <c r="C75" s="18"/>
      <c r="D75" s="20" t="s">
        <v>146</v>
      </c>
      <c r="E75" s="20" t="s">
        <v>170</v>
      </c>
      <c r="F75" s="34">
        <v>200</v>
      </c>
      <c r="G75" s="61" t="s">
        <v>6</v>
      </c>
      <c r="H75" s="66"/>
      <c r="I75" s="71" t="s">
        <v>129</v>
      </c>
      <c r="J75" s="11"/>
      <c r="K75" s="22"/>
    </row>
    <row r="76" spans="2:11" ht="15.75" x14ac:dyDescent="0.25">
      <c r="B76" s="14" t="s">
        <v>76</v>
      </c>
      <c r="C76" s="12">
        <v>3299</v>
      </c>
      <c r="D76" s="13" t="s">
        <v>36</v>
      </c>
      <c r="E76" s="13"/>
      <c r="F76" s="16">
        <f>F77+F78</f>
        <v>31600</v>
      </c>
      <c r="G76" s="61"/>
      <c r="H76" s="66"/>
      <c r="I76" s="11"/>
      <c r="J76" s="11"/>
      <c r="K76" s="22"/>
    </row>
    <row r="77" spans="2:11" ht="15.75" x14ac:dyDescent="0.25">
      <c r="B77" s="3" t="s">
        <v>79</v>
      </c>
      <c r="C77" s="4"/>
      <c r="D77" s="2" t="s">
        <v>18</v>
      </c>
      <c r="E77" s="2" t="s">
        <v>161</v>
      </c>
      <c r="F77" s="35">
        <v>2000</v>
      </c>
      <c r="G77" s="61" t="s">
        <v>6</v>
      </c>
      <c r="H77" s="66"/>
      <c r="I77" s="71" t="s">
        <v>129</v>
      </c>
      <c r="J77" s="11"/>
      <c r="K77" s="11"/>
    </row>
    <row r="78" spans="2:11" ht="15.75" x14ac:dyDescent="0.25">
      <c r="B78" s="3" t="s">
        <v>91</v>
      </c>
      <c r="C78" s="4"/>
      <c r="D78" s="2" t="s">
        <v>19</v>
      </c>
      <c r="E78" s="2" t="s">
        <v>162</v>
      </c>
      <c r="F78" s="35">
        <v>29600</v>
      </c>
      <c r="G78" s="61" t="s">
        <v>6</v>
      </c>
      <c r="H78" s="66"/>
      <c r="I78" s="71" t="s">
        <v>129</v>
      </c>
      <c r="J78" s="11"/>
      <c r="K78" s="11"/>
    </row>
    <row r="79" spans="2:11" ht="15.75" x14ac:dyDescent="0.25">
      <c r="B79" s="14" t="s">
        <v>80</v>
      </c>
      <c r="C79" s="12">
        <v>4221</v>
      </c>
      <c r="D79" s="13" t="s">
        <v>20</v>
      </c>
      <c r="E79" s="13"/>
      <c r="F79" s="16">
        <f>F80+F81</f>
        <v>25500</v>
      </c>
      <c r="G79" s="22"/>
      <c r="H79" s="66"/>
      <c r="I79" s="11"/>
      <c r="J79" s="11"/>
      <c r="K79" s="22"/>
    </row>
    <row r="80" spans="2:11" ht="15.75" x14ac:dyDescent="0.25">
      <c r="B80" s="44" t="s">
        <v>81</v>
      </c>
      <c r="C80" s="4"/>
      <c r="D80" s="2" t="s">
        <v>21</v>
      </c>
      <c r="E80" s="2" t="s">
        <v>217</v>
      </c>
      <c r="F80" s="35">
        <v>10000</v>
      </c>
      <c r="G80" s="61" t="s">
        <v>6</v>
      </c>
      <c r="H80" s="66"/>
      <c r="I80" s="71" t="s">
        <v>129</v>
      </c>
      <c r="J80" s="11"/>
      <c r="K80" s="11"/>
    </row>
    <row r="81" spans="2:14" ht="15.75" x14ac:dyDescent="0.25">
      <c r="B81" s="44" t="s">
        <v>82</v>
      </c>
      <c r="C81" s="18"/>
      <c r="D81" s="20" t="s">
        <v>28</v>
      </c>
      <c r="E81" s="20" t="s">
        <v>216</v>
      </c>
      <c r="F81" s="34">
        <v>15500</v>
      </c>
      <c r="G81" s="61" t="s">
        <v>6</v>
      </c>
      <c r="H81" s="69"/>
      <c r="I81" s="71" t="s">
        <v>129</v>
      </c>
      <c r="J81" s="11"/>
      <c r="K81" s="11"/>
    </row>
    <row r="82" spans="2:14" ht="15.75" x14ac:dyDescent="0.25">
      <c r="B82" s="14" t="s">
        <v>92</v>
      </c>
      <c r="C82" s="12">
        <v>4226</v>
      </c>
      <c r="D82" s="13" t="s">
        <v>98</v>
      </c>
      <c r="E82" s="20"/>
      <c r="F82" s="16">
        <f>F83+F84</f>
        <v>3500</v>
      </c>
      <c r="G82" s="22"/>
      <c r="H82" s="69"/>
      <c r="I82" s="11"/>
      <c r="J82" s="11"/>
      <c r="K82" s="11"/>
    </row>
    <row r="83" spans="2:14" ht="15.75" x14ac:dyDescent="0.25">
      <c r="B83" s="17" t="s">
        <v>93</v>
      </c>
      <c r="C83" s="18"/>
      <c r="D83" s="20" t="s">
        <v>101</v>
      </c>
      <c r="E83" s="20" t="s">
        <v>212</v>
      </c>
      <c r="F83" s="34">
        <v>1750</v>
      </c>
      <c r="G83" s="61" t="s">
        <v>6</v>
      </c>
      <c r="H83" s="69"/>
      <c r="I83" s="71" t="s">
        <v>129</v>
      </c>
      <c r="J83" s="11"/>
      <c r="K83" s="11"/>
    </row>
    <row r="84" spans="2:14" ht="15.75" x14ac:dyDescent="0.25">
      <c r="B84" s="17" t="s">
        <v>100</v>
      </c>
      <c r="C84" s="18"/>
      <c r="D84" s="20" t="s">
        <v>102</v>
      </c>
      <c r="E84" s="20" t="s">
        <v>165</v>
      </c>
      <c r="F84" s="34">
        <v>1750</v>
      </c>
      <c r="G84" s="61" t="s">
        <v>6</v>
      </c>
      <c r="H84" s="69"/>
      <c r="I84" s="71" t="s">
        <v>129</v>
      </c>
      <c r="J84" s="11"/>
      <c r="K84" s="11"/>
    </row>
    <row r="85" spans="2:14" ht="15.75" x14ac:dyDescent="0.25">
      <c r="B85" s="14" t="s">
        <v>95</v>
      </c>
      <c r="C85" s="12">
        <v>4227</v>
      </c>
      <c r="D85" s="13" t="s">
        <v>99</v>
      </c>
      <c r="E85" s="20"/>
      <c r="F85" s="16">
        <f>F86</f>
        <v>5900</v>
      </c>
      <c r="G85" s="22"/>
      <c r="H85" s="69"/>
      <c r="I85" s="11"/>
      <c r="J85" s="11"/>
      <c r="K85" s="11"/>
    </row>
    <row r="86" spans="2:14" ht="15.75" x14ac:dyDescent="0.25">
      <c r="B86" s="17" t="s">
        <v>96</v>
      </c>
      <c r="C86" s="18"/>
      <c r="D86" s="20" t="s">
        <v>138</v>
      </c>
      <c r="E86" s="20" t="s">
        <v>215</v>
      </c>
      <c r="F86" s="34">
        <v>5900</v>
      </c>
      <c r="G86" s="61" t="s">
        <v>6</v>
      </c>
      <c r="H86" s="69"/>
      <c r="I86" s="71" t="s">
        <v>129</v>
      </c>
      <c r="J86" s="11"/>
      <c r="K86" s="11"/>
    </row>
    <row r="87" spans="2:14" ht="15.75" x14ac:dyDescent="0.25">
      <c r="B87" s="14">
        <v>20</v>
      </c>
      <c r="C87" s="12">
        <v>4241</v>
      </c>
      <c r="D87" s="13" t="s">
        <v>35</v>
      </c>
      <c r="E87" s="20"/>
      <c r="F87" s="16">
        <f>F88+F89</f>
        <v>147600</v>
      </c>
      <c r="G87" s="61"/>
      <c r="H87" s="69"/>
      <c r="I87" s="11"/>
      <c r="J87" s="11"/>
      <c r="K87" s="11"/>
    </row>
    <row r="88" spans="2:14" ht="15.75" x14ac:dyDescent="0.25">
      <c r="B88" s="17" t="s">
        <v>97</v>
      </c>
      <c r="C88" s="18"/>
      <c r="D88" s="20" t="s">
        <v>22</v>
      </c>
      <c r="E88" s="20" t="s">
        <v>213</v>
      </c>
      <c r="F88" s="34">
        <v>5000</v>
      </c>
      <c r="G88" s="61" t="s">
        <v>6</v>
      </c>
      <c r="H88" s="69"/>
      <c r="I88" s="72" t="s">
        <v>129</v>
      </c>
      <c r="J88" s="11"/>
      <c r="K88" s="42"/>
      <c r="N88" s="50"/>
    </row>
    <row r="89" spans="2:14" ht="15.75" x14ac:dyDescent="0.25">
      <c r="B89" s="54" t="s">
        <v>103</v>
      </c>
      <c r="C89" s="55"/>
      <c r="D89" s="56" t="s">
        <v>104</v>
      </c>
      <c r="E89" s="1" t="s">
        <v>214</v>
      </c>
      <c r="F89" s="57">
        <v>142600</v>
      </c>
      <c r="G89" s="61"/>
      <c r="H89" s="70" t="s">
        <v>72</v>
      </c>
      <c r="I89" s="73" t="s">
        <v>128</v>
      </c>
      <c r="J89" s="1"/>
      <c r="K89" s="42" t="s">
        <v>73</v>
      </c>
    </row>
    <row r="90" spans="2:14" x14ac:dyDescent="0.25">
      <c r="B90" s="51"/>
      <c r="C90" s="52"/>
      <c r="D90" s="47"/>
      <c r="F90" s="53"/>
      <c r="H90" s="46"/>
      <c r="I90" s="46"/>
      <c r="J90" s="46"/>
      <c r="K90" s="46"/>
    </row>
    <row r="91" spans="2:14" x14ac:dyDescent="0.25">
      <c r="B91" s="51"/>
      <c r="C91" s="52"/>
      <c r="D91" s="47"/>
      <c r="F91" s="53"/>
      <c r="H91" s="46"/>
      <c r="I91" s="46"/>
      <c r="J91" s="46"/>
      <c r="K91" s="46"/>
    </row>
    <row r="92" spans="2:14" x14ac:dyDescent="0.25">
      <c r="C92" s="77" t="s">
        <v>105</v>
      </c>
      <c r="D92" s="78"/>
      <c r="G92" s="48"/>
      <c r="H92" s="74"/>
      <c r="I92" s="79" t="s">
        <v>221</v>
      </c>
      <c r="J92" s="80"/>
      <c r="K92" s="48"/>
      <c r="L92" s="48"/>
    </row>
    <row r="93" spans="2:14" x14ac:dyDescent="0.25">
      <c r="C93" s="77" t="s">
        <v>220</v>
      </c>
      <c r="D93" s="78"/>
      <c r="G93" s="48"/>
      <c r="H93" s="79" t="s">
        <v>83</v>
      </c>
      <c r="I93" s="80"/>
      <c r="J93" s="80"/>
      <c r="K93" s="48"/>
    </row>
  </sheetData>
  <mergeCells count="5">
    <mergeCell ref="B11:K11"/>
    <mergeCell ref="C92:D92"/>
    <mergeCell ref="C93:D93"/>
    <mergeCell ref="I92:J92"/>
    <mergeCell ref="H93:J93"/>
  </mergeCells>
  <pageMargins left="0.19685039370078741" right="0.19685039370078741" top="0" bottom="0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stefi</dc:creator>
  <cp:lastModifiedBy>admin</cp:lastModifiedBy>
  <cp:lastPrinted>2024-12-09T11:15:17Z</cp:lastPrinted>
  <dcterms:created xsi:type="dcterms:W3CDTF">2011-11-24T08:02:01Z</dcterms:created>
  <dcterms:modified xsi:type="dcterms:W3CDTF">2025-12-29T10:10:37Z</dcterms:modified>
</cp:coreProperties>
</file>